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WorkFiles\Controller\sas\"/>
    </mc:Choice>
  </mc:AlternateContent>
  <xr:revisionPtr revIDLastSave="0" documentId="13_ncr:1_{8CB7B41D-29D3-45CD-AD03-CDB45CE1DF22}" xr6:coauthVersionLast="47" xr6:coauthVersionMax="47" xr10:uidLastSave="{00000000-0000-0000-0000-000000000000}"/>
  <bookViews>
    <workbookView xWindow="-120" yWindow="-120" windowWidth="29040" windowHeight="15720" tabRatio="216" xr2:uid="{2852D3F6-861B-41CD-BD0F-B8C9428178A8}"/>
  </bookViews>
  <sheets>
    <sheet name="Summer 2026 Condensed" sheetId="1" r:id="rId1"/>
  </sheets>
  <externalReferences>
    <externalReference r:id="rId2"/>
  </externalReferences>
  <definedNames>
    <definedName name="_xlnm.Print_Area" localSheetId="0">'Summer 2026 Condensed'!$A$1:$F$104</definedName>
    <definedName name="_xlnm.Print_Titles" localSheetId="0">'Summer 2026 Condensed'!$1:$11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2" i="1" l="1"/>
  <c r="C52" i="1"/>
  <c r="B52" i="1"/>
  <c r="E45" i="1"/>
  <c r="C45" i="1"/>
  <c r="B45" i="1"/>
  <c r="E44" i="1"/>
  <c r="C44" i="1"/>
  <c r="B44" i="1"/>
  <c r="E43" i="1"/>
  <c r="C43" i="1"/>
  <c r="B43" i="1"/>
  <c r="E42" i="1"/>
  <c r="C42" i="1"/>
  <c r="B42" i="1"/>
  <c r="E41" i="1"/>
  <c r="C41" i="1"/>
  <c r="B41" i="1"/>
  <c r="D41" i="1" s="1"/>
  <c r="F41" i="1" s="1"/>
  <c r="E40" i="1"/>
  <c r="C40" i="1"/>
  <c r="B40" i="1"/>
  <c r="D40" i="1" s="1"/>
  <c r="F40" i="1" s="1"/>
  <c r="E39" i="1"/>
  <c r="C39" i="1"/>
  <c r="B39" i="1"/>
  <c r="D39" i="1" s="1"/>
  <c r="F39" i="1" s="1"/>
  <c r="E38" i="1"/>
  <c r="C38" i="1"/>
  <c r="B38" i="1"/>
  <c r="E37" i="1"/>
  <c r="C37" i="1"/>
  <c r="B37" i="1"/>
  <c r="E36" i="1"/>
  <c r="C36" i="1"/>
  <c r="B36" i="1"/>
  <c r="D36" i="1" s="1"/>
  <c r="F36" i="1" s="1"/>
  <c r="E35" i="1"/>
  <c r="C35" i="1"/>
  <c r="B35" i="1"/>
  <c r="E34" i="1"/>
  <c r="C34" i="1"/>
  <c r="B34" i="1"/>
  <c r="D34" i="1" s="1"/>
  <c r="E27" i="1"/>
  <c r="C27" i="1"/>
  <c r="B27" i="1"/>
  <c r="E26" i="1"/>
  <c r="C26" i="1"/>
  <c r="B26" i="1"/>
  <c r="D26" i="1" s="1"/>
  <c r="E25" i="1"/>
  <c r="C25" i="1"/>
  <c r="B25" i="1"/>
  <c r="D25" i="1" s="1"/>
  <c r="F25" i="1" s="1"/>
  <c r="E24" i="1"/>
  <c r="C24" i="1"/>
  <c r="B24" i="1"/>
  <c r="D24" i="1" s="1"/>
  <c r="E23" i="1"/>
  <c r="C23" i="1"/>
  <c r="B23" i="1"/>
  <c r="D23" i="1" s="1"/>
  <c r="F23" i="1" s="1"/>
  <c r="E22" i="1"/>
  <c r="C22" i="1"/>
  <c r="B22" i="1"/>
  <c r="E21" i="1"/>
  <c r="C21" i="1"/>
  <c r="B21" i="1"/>
  <c r="D21" i="1" s="1"/>
  <c r="F21" i="1" s="1"/>
  <c r="E20" i="1"/>
  <c r="C20" i="1"/>
  <c r="B20" i="1"/>
  <c r="E19" i="1"/>
  <c r="C19" i="1"/>
  <c r="B19" i="1"/>
  <c r="D19" i="1" s="1"/>
  <c r="F19" i="1" s="1"/>
  <c r="E18" i="1"/>
  <c r="C18" i="1"/>
  <c r="B18" i="1"/>
  <c r="D18" i="1" s="1"/>
  <c r="E17" i="1"/>
  <c r="C17" i="1"/>
  <c r="B17" i="1"/>
  <c r="E16" i="1"/>
  <c r="C16" i="1"/>
  <c r="B16" i="1"/>
  <c r="D16" i="1" s="1"/>
  <c r="D35" i="1" l="1"/>
  <c r="F35" i="1" s="1"/>
  <c r="D38" i="1"/>
  <c r="D42" i="1"/>
  <c r="D45" i="1"/>
  <c r="F45" i="1" s="1"/>
  <c r="D17" i="1"/>
  <c r="F17" i="1" s="1"/>
  <c r="F26" i="1"/>
  <c r="D20" i="1"/>
  <c r="F20" i="1" s="1"/>
  <c r="D22" i="1"/>
  <c r="F22" i="1" s="1"/>
  <c r="F42" i="1"/>
  <c r="F16" i="1"/>
  <c r="F38" i="1"/>
  <c r="D43" i="1"/>
  <c r="F43" i="1" s="1"/>
  <c r="D44" i="1"/>
  <c r="F44" i="1" s="1"/>
  <c r="F34" i="1"/>
  <c r="F24" i="1"/>
  <c r="F18" i="1"/>
  <c r="D37" i="1"/>
  <c r="F37" i="1" s="1"/>
  <c r="D27" i="1"/>
  <c r="F27" i="1" s="1"/>
  <c r="D52" i="1"/>
  <c r="F52" i="1" s="1"/>
</calcChain>
</file>

<file path=xl/sharedStrings.xml><?xml version="1.0" encoding="utf-8"?>
<sst xmlns="http://schemas.openxmlformats.org/spreadsheetml/2006/main" count="111" uniqueCount="76">
  <si>
    <t>SUMMARY OF TUITION &amp; FEES</t>
  </si>
  <si>
    <t>Required Fees include $15 ID Validation Fee that is only charged once per semester.</t>
  </si>
  <si>
    <t>Required Fees does NOT include professional, degree, or specific class fees.</t>
  </si>
  <si>
    <t>International students are considered Non-Residents.</t>
  </si>
  <si>
    <t>Summer 2026 Tuition &amp; Fees - UNDERGRADUATE STUDENTS</t>
  </si>
  <si>
    <t>Tuition</t>
  </si>
  <si>
    <t>Required Fees</t>
  </si>
  <si>
    <t>Tuition + Fees</t>
  </si>
  <si>
    <t>Non-Resident Fee</t>
  </si>
  <si>
    <t>Non-Resident Total</t>
  </si>
  <si>
    <t>21+ hours</t>
  </si>
  <si>
    <t>64.64 per hour (approximate due to rounding)</t>
  </si>
  <si>
    <t>13-20 hours</t>
  </si>
  <si>
    <t>70.04 per hour (approximate due to rounding)</t>
  </si>
  <si>
    <t xml:space="preserve">12 hours </t>
  </si>
  <si>
    <t>11 hours</t>
  </si>
  <si>
    <t>10 hours</t>
  </si>
  <si>
    <t>9 hours</t>
  </si>
  <si>
    <t>8 hours</t>
  </si>
  <si>
    <t>7 hours</t>
  </si>
  <si>
    <t>6 hours</t>
  </si>
  <si>
    <t>5 hours</t>
  </si>
  <si>
    <t>4 hours</t>
  </si>
  <si>
    <t>3 hours</t>
  </si>
  <si>
    <t>2 hours</t>
  </si>
  <si>
    <t>1 hour</t>
  </si>
  <si>
    <t>Full &amp; Summer 1 parts of term are billed as one bill and the Summer 2 part of term is billed separately.</t>
  </si>
  <si>
    <t>Summer 2026 Tuition &amp; Fees - GRADUATE STUDENTS</t>
  </si>
  <si>
    <t>64.64 per hour</t>
  </si>
  <si>
    <t>70.04 per hour</t>
  </si>
  <si>
    <t>Summer 2026 Tuition &amp; Fees - Pharmacy Doctorate (PHARM D)</t>
  </si>
  <si>
    <t xml:space="preserve">21+ hours </t>
  </si>
  <si>
    <t xml:space="preserve">13-20 hours </t>
  </si>
  <si>
    <t>Includes $5017 Professional Fee</t>
  </si>
  <si>
    <t>Summer 2026 ULM Online Tuition Rate</t>
  </si>
  <si>
    <t>Undergraduate</t>
  </si>
  <si>
    <t>$400 per credit hour</t>
  </si>
  <si>
    <t>Graduate</t>
  </si>
  <si>
    <t>$500 per credit hour</t>
  </si>
  <si>
    <t>(Professional Fees Not Included)</t>
  </si>
  <si>
    <t>POSSIBLE ADDITIONAL FEES</t>
  </si>
  <si>
    <t xml:space="preserve"> </t>
  </si>
  <si>
    <t>Not All Inclusive</t>
  </si>
  <si>
    <t>Professional Fees</t>
  </si>
  <si>
    <t xml:space="preserve">Clinical Laboratory Sciences              </t>
  </si>
  <si>
    <t>Dental Hygiene</t>
  </si>
  <si>
    <t>Dental Hygiene Supply (per academic year - Fall only)</t>
  </si>
  <si>
    <t>Health Professions Computed Tomography</t>
  </si>
  <si>
    <t>Health Professions Counseling</t>
  </si>
  <si>
    <t>Marriage and Family Therapy</t>
  </si>
  <si>
    <t>Master of Business Administration</t>
  </si>
  <si>
    <t>$83.34 per hour capped at 9 hours, full time</t>
  </si>
  <si>
    <t>Medical Lab Science</t>
  </si>
  <si>
    <t>Nursing</t>
  </si>
  <si>
    <t>Occupational Therapy</t>
  </si>
  <si>
    <t>Pharmaceutical Sciences</t>
  </si>
  <si>
    <t>Pharmacy Doctorate</t>
  </si>
  <si>
    <t>Physical Therapy</t>
  </si>
  <si>
    <t>Radiologic Technology</t>
  </si>
  <si>
    <t>Speech-Language Pathology</t>
  </si>
  <si>
    <t>Toxicology</t>
  </si>
  <si>
    <t>International Students</t>
  </si>
  <si>
    <t xml:space="preserve">Health Insurance 
      </t>
  </si>
  <si>
    <t xml:space="preserve">      (waived if proof of insurance provided by student)</t>
  </si>
  <si>
    <t>Service Fee</t>
  </si>
  <si>
    <t xml:space="preserve">Vehicle Registration </t>
  </si>
  <si>
    <t>ALTERNATIVE TUITION RATES</t>
  </si>
  <si>
    <t>eTEACH</t>
  </si>
  <si>
    <t>Per 3-Hour Book Study Course</t>
  </si>
  <si>
    <t>Collegiate/Dual Enrollment</t>
  </si>
  <si>
    <t>Per Hour</t>
  </si>
  <si>
    <t>The University of Louisiana System Board of Supervisors may adjust tuition, fees and costs for</t>
  </si>
  <si>
    <t>dining plans and housing at any time without providing notice to students.</t>
  </si>
  <si>
    <t>A small number of courses require the payment of additional fees which are indicated below the</t>
  </si>
  <si>
    <t>applicable course in the ALPHABETICAL LIST OF COURSE OFFERINGS section of the class</t>
  </si>
  <si>
    <t>schedule.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</si>
</sst>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b/>
      <u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2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3" xfId="0" applyFont="1" applyBorder="1"/>
    <xf numFmtId="44" fontId="2" fillId="0" borderId="1" xfId="1" applyFont="1" applyBorder="1"/>
    <xf numFmtId="44" fontId="2" fillId="0" borderId="1" xfId="0" applyNumberFormat="1" applyFont="1" applyBorder="1"/>
    <xf numFmtId="44" fontId="2" fillId="0" borderId="0" xfId="1" applyFont="1" applyBorder="1"/>
    <xf numFmtId="44" fontId="2" fillId="0" borderId="0" xfId="0" applyNumberFormat="1" applyFont="1"/>
    <xf numFmtId="0" fontId="5" fillId="0" borderId="0" xfId="0" applyFont="1" applyAlignment="1">
      <alignment horizontal="center" vertical="top"/>
    </xf>
    <xf numFmtId="44" fontId="2" fillId="0" borderId="5" xfId="1" applyFont="1" applyFill="1" applyBorder="1"/>
    <xf numFmtId="44" fontId="2" fillId="0" borderId="1" xfId="1" applyFont="1" applyFill="1" applyBorder="1"/>
    <xf numFmtId="44" fontId="2" fillId="0" borderId="6" xfId="0" applyNumberFormat="1" applyFont="1" applyBorder="1"/>
    <xf numFmtId="44" fontId="2" fillId="0" borderId="5" xfId="1" applyFont="1" applyBorder="1"/>
    <xf numFmtId="44" fontId="2" fillId="0" borderId="7" xfId="1" applyFont="1" applyBorder="1"/>
    <xf numFmtId="44" fontId="2" fillId="0" borderId="0" xfId="1" applyFont="1" applyFill="1" applyBorder="1"/>
    <xf numFmtId="0" fontId="5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2" fillId="0" borderId="4" xfId="0" applyFont="1" applyBorder="1"/>
    <xf numFmtId="0" fontId="5" fillId="0" borderId="4" xfId="0" applyFont="1" applyBorder="1"/>
    <xf numFmtId="44" fontId="2" fillId="0" borderId="4" xfId="1" applyFont="1" applyBorder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8" fillId="0" borderId="0" xfId="0" applyFont="1"/>
    <xf numFmtId="44" fontId="9" fillId="0" borderId="0" xfId="1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44" fontId="2" fillId="0" borderId="12" xfId="1" applyFont="1" applyBorder="1"/>
    <xf numFmtId="44" fontId="2" fillId="0" borderId="12" xfId="1" applyFont="1" applyFill="1" applyBorder="1"/>
    <xf numFmtId="0" fontId="9" fillId="0" borderId="11" xfId="0" applyFont="1" applyBorder="1"/>
    <xf numFmtId="0" fontId="2" fillId="0" borderId="11" xfId="0" applyFont="1" applyBorder="1" applyAlignment="1">
      <alignment horizontal="right"/>
    </xf>
    <xf numFmtId="0" fontId="2" fillId="0" borderId="0" xfId="0" applyFont="1" applyAlignment="1">
      <alignment vertical="center" wrapText="1"/>
    </xf>
    <xf numFmtId="0" fontId="9" fillId="0" borderId="0" xfId="0" applyFont="1"/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5" fillId="0" borderId="4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9" fillId="0" borderId="11" xfId="0" applyFont="1" applyBorder="1" applyAlignment="1"/>
    <xf numFmtId="0" fontId="9" fillId="0" borderId="0" xfId="0" applyFont="1" applyAlignment="1"/>
    <xf numFmtId="0" fontId="8" fillId="0" borderId="8" xfId="0" applyFont="1" applyBorder="1" applyAlignment="1">
      <alignment horizontal="centerContinuous"/>
    </xf>
    <xf numFmtId="0" fontId="8" fillId="0" borderId="9" xfId="0" applyFont="1" applyBorder="1" applyAlignment="1">
      <alignment horizontal="centerContinuous"/>
    </xf>
    <xf numFmtId="0" fontId="8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12" xfId="0" applyFont="1" applyBorder="1" applyAlignment="1">
      <alignment horizontal="centerContinuous"/>
    </xf>
    <xf numFmtId="0" fontId="2" fillId="0" borderId="0" xfId="0" applyFont="1" applyAlignment="1"/>
    <xf numFmtId="0" fontId="3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tudents%20Accounts\Master%20Fee%20Schedule\Summer\2026\Master%20Fee%20Schedule%20Summer%202026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gh Cost Program Fees"/>
      <sheetName val="Summer 2026 Condensed"/>
      <sheetName val="Summer 2026 Master Under Grad"/>
      <sheetName val="Second POT"/>
      <sheetName val="Summer 2026 Master Grad"/>
      <sheetName val="Summer 2026 Master Pharm-D"/>
      <sheetName val="ULM Online"/>
      <sheetName val="Other Tuition Programs"/>
      <sheetName val="Flat Rates Tuition Breakdown"/>
      <sheetName val="All Waivers"/>
      <sheetName val="Assoc'd Detail Codes &amp; GLs"/>
      <sheetName val="Second POT Condensed"/>
    </sheetNames>
    <sheetDataSet>
      <sheetData sheetId="0"/>
      <sheetData sheetId="1"/>
      <sheetData sheetId="2">
        <row r="3">
          <cell r="B3">
            <v>364.113</v>
          </cell>
          <cell r="C3">
            <v>575.19299999999998</v>
          </cell>
          <cell r="D3">
            <v>818.99040000000002</v>
          </cell>
          <cell r="E3">
            <v>1199.9898000000001</v>
          </cell>
          <cell r="F3">
            <v>1412.1251999999999</v>
          </cell>
          <cell r="G3">
            <v>1622.1497999999999</v>
          </cell>
          <cell r="H3">
            <v>1834.2852</v>
          </cell>
          <cell r="I3">
            <v>2045.3652</v>
          </cell>
          <cell r="J3">
            <v>2259.6113999999998</v>
          </cell>
          <cell r="K3">
            <v>2471.7467999999999</v>
          </cell>
          <cell r="L3">
            <v>2682.8267999999998</v>
          </cell>
          <cell r="M3">
            <v>2893.76</v>
          </cell>
        </row>
        <row r="40">
          <cell r="B40">
            <v>299.33000000000004</v>
          </cell>
          <cell r="C40">
            <v>368.46</v>
          </cell>
          <cell r="D40">
            <v>525.73</v>
          </cell>
          <cell r="E40">
            <v>897.40000000000009</v>
          </cell>
          <cell r="F40">
            <v>1011.83</v>
          </cell>
          <cell r="G40">
            <v>1125.98</v>
          </cell>
          <cell r="H40">
            <v>1228.3000000000002</v>
          </cell>
          <cell r="I40">
            <v>1332.13</v>
          </cell>
          <cell r="J40">
            <v>1435.8000000000002</v>
          </cell>
          <cell r="K40">
            <v>1539.06</v>
          </cell>
          <cell r="L40">
            <v>1642.2</v>
          </cell>
          <cell r="M40">
            <v>1745.58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3532</v>
          </cell>
          <cell r="I42">
            <v>4038</v>
          </cell>
          <cell r="J42">
            <v>4544</v>
          </cell>
          <cell r="K42">
            <v>5047</v>
          </cell>
          <cell r="L42">
            <v>5553</v>
          </cell>
          <cell r="M42">
            <v>6050</v>
          </cell>
        </row>
      </sheetData>
      <sheetData sheetId="3"/>
      <sheetData sheetId="4">
        <row r="3">
          <cell r="B3">
            <v>478.58</v>
          </cell>
          <cell r="C3">
            <v>794.41</v>
          </cell>
          <cell r="D3">
            <v>1139.72</v>
          </cell>
          <cell r="E3">
            <v>1633.03</v>
          </cell>
          <cell r="F3">
            <v>1953.16</v>
          </cell>
          <cell r="G3">
            <v>2275.4899999999998</v>
          </cell>
          <cell r="H3">
            <v>2594.5300000000002</v>
          </cell>
          <cell r="I3">
            <v>2914.69</v>
          </cell>
          <cell r="J3">
            <v>3244.48</v>
          </cell>
          <cell r="K3">
            <v>3244.48</v>
          </cell>
          <cell r="L3">
            <v>3244.48</v>
          </cell>
          <cell r="M3">
            <v>3244.48</v>
          </cell>
        </row>
        <row r="40">
          <cell r="B40">
            <v>311.46013390600001</v>
          </cell>
          <cell r="C40">
            <v>391.70763183399998</v>
          </cell>
          <cell r="D40">
            <v>559.731862406</v>
          </cell>
          <cell r="E40">
            <v>943.31773409600009</v>
          </cell>
          <cell r="F40">
            <v>1069.197759804</v>
          </cell>
          <cell r="G40">
            <v>1195.2506246120001</v>
          </cell>
          <cell r="H40">
            <v>1308.8978631710002</v>
          </cell>
          <cell r="I40">
            <v>1424.3052991060001</v>
          </cell>
          <cell r="J40">
            <v>1540.2271265960001</v>
          </cell>
          <cell r="K40">
            <v>1621.0002416270002</v>
          </cell>
          <cell r="L40">
            <v>1701.7582662079999</v>
          </cell>
          <cell r="M40">
            <v>1782.5470151495999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2693</v>
          </cell>
          <cell r="F42">
            <v>3367</v>
          </cell>
          <cell r="G42">
            <v>4042</v>
          </cell>
          <cell r="H42">
            <v>4715</v>
          </cell>
          <cell r="I42">
            <v>5389</v>
          </cell>
          <cell r="J42">
            <v>6050</v>
          </cell>
          <cell r="K42">
            <v>6050</v>
          </cell>
          <cell r="L42">
            <v>6050</v>
          </cell>
          <cell r="M42">
            <v>6050</v>
          </cell>
        </row>
      </sheetData>
      <sheetData sheetId="5">
        <row r="3">
          <cell r="M3">
            <v>5364.72</v>
          </cell>
        </row>
        <row r="40">
          <cell r="M40">
            <v>2007.35</v>
          </cell>
        </row>
        <row r="42">
          <cell r="M42">
            <v>10128</v>
          </cell>
        </row>
        <row r="45">
          <cell r="M45">
            <v>5017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3313-0220-435A-943C-F3D8FC0725B8}">
  <dimension ref="A1:O104"/>
  <sheetViews>
    <sheetView showGridLines="0" tabSelected="1" zoomScaleNormal="100" workbookViewId="0"/>
  </sheetViews>
  <sheetFormatPr defaultColWidth="9.140625" defaultRowHeight="12.75" x14ac:dyDescent="0.2"/>
  <cols>
    <col min="1" max="1" width="11.28515625" style="1" bestFit="1" customWidth="1"/>
    <col min="2" max="4" width="12.7109375" style="1" customWidth="1"/>
    <col min="5" max="5" width="14" style="1" customWidth="1"/>
    <col min="6" max="6" width="18.42578125" style="1" customWidth="1"/>
    <col min="7" max="7" width="12.42578125" style="1" customWidth="1"/>
    <col min="8" max="8" width="11.28515625" style="1" bestFit="1" customWidth="1"/>
    <col min="9" max="16384" width="9.140625" style="1"/>
  </cols>
  <sheetData>
    <row r="1" spans="1:8" ht="18" x14ac:dyDescent="0.25">
      <c r="A1" s="48" t="s">
        <v>0</v>
      </c>
      <c r="B1" s="48"/>
      <c r="C1" s="48"/>
      <c r="D1" s="48"/>
      <c r="E1" s="48"/>
      <c r="F1" s="48"/>
    </row>
    <row r="2" spans="1:8" ht="7.5" customHeight="1" x14ac:dyDescent="0.2"/>
    <row r="3" spans="1:8" x14ac:dyDescent="0.2">
      <c r="A3" s="59" t="s">
        <v>71</v>
      </c>
      <c r="B3" s="59"/>
      <c r="C3" s="59"/>
      <c r="D3" s="59"/>
      <c r="E3" s="59"/>
      <c r="F3" s="59"/>
    </row>
    <row r="4" spans="1:8" s="2" customFormat="1" x14ac:dyDescent="0.2">
      <c r="A4" s="59" t="s">
        <v>72</v>
      </c>
      <c r="B4" s="59"/>
      <c r="C4" s="59"/>
      <c r="D4" s="59"/>
      <c r="E4" s="59"/>
      <c r="F4" s="59"/>
    </row>
    <row r="5" spans="1:8" ht="6" customHeight="1" x14ac:dyDescent="0.2">
      <c r="A5" s="58"/>
      <c r="B5" s="58"/>
      <c r="C5" s="58"/>
      <c r="D5" s="58"/>
      <c r="E5" s="58"/>
      <c r="F5" s="58"/>
    </row>
    <row r="6" spans="1:8" x14ac:dyDescent="0.2">
      <c r="A6" s="58" t="s">
        <v>1</v>
      </c>
      <c r="B6" s="58"/>
      <c r="C6" s="58"/>
      <c r="D6" s="58"/>
      <c r="E6" s="58"/>
      <c r="F6" s="58"/>
    </row>
    <row r="7" spans="1:8" ht="6" customHeight="1" x14ac:dyDescent="0.2">
      <c r="A7" s="2"/>
      <c r="B7" s="2"/>
      <c r="C7" s="2"/>
      <c r="D7" s="2"/>
      <c r="E7" s="2"/>
      <c r="F7" s="2"/>
    </row>
    <row r="8" spans="1:8" x14ac:dyDescent="0.2">
      <c r="A8" s="58" t="s">
        <v>2</v>
      </c>
      <c r="B8" s="58"/>
      <c r="C8" s="58"/>
      <c r="D8" s="58"/>
      <c r="E8" s="58"/>
      <c r="F8" s="58"/>
    </row>
    <row r="9" spans="1:8" ht="5.25" customHeight="1" x14ac:dyDescent="0.2">
      <c r="A9" s="2"/>
      <c r="B9" s="2"/>
      <c r="C9" s="2"/>
      <c r="D9" s="2"/>
      <c r="E9" s="2"/>
      <c r="F9" s="2"/>
    </row>
    <row r="10" spans="1:8" x14ac:dyDescent="0.2">
      <c r="A10" s="58" t="s">
        <v>3</v>
      </c>
      <c r="B10" s="58"/>
      <c r="C10" s="58"/>
      <c r="D10" s="58"/>
      <c r="E10" s="58"/>
      <c r="F10" s="58"/>
    </row>
    <row r="11" spans="1:8" ht="7.5" customHeight="1" x14ac:dyDescent="0.2"/>
    <row r="12" spans="1:8" ht="15.75" x14ac:dyDescent="0.25">
      <c r="A12" s="49" t="s">
        <v>4</v>
      </c>
      <c r="B12" s="49"/>
      <c r="C12" s="49"/>
      <c r="D12" s="49"/>
      <c r="E12" s="49"/>
      <c r="F12" s="49"/>
      <c r="G12" s="3"/>
    </row>
    <row r="13" spans="1:8" x14ac:dyDescent="0.2">
      <c r="B13" s="4" t="s">
        <v>5</v>
      </c>
      <c r="C13" s="4" t="s">
        <v>6</v>
      </c>
      <c r="D13" s="4" t="s">
        <v>7</v>
      </c>
      <c r="E13" s="5" t="s">
        <v>8</v>
      </c>
      <c r="F13" s="5" t="s">
        <v>9</v>
      </c>
      <c r="H13" s="6"/>
    </row>
    <row r="14" spans="1:8" x14ac:dyDescent="0.2">
      <c r="A14" s="7" t="s">
        <v>10</v>
      </c>
      <c r="B14" s="8"/>
      <c r="C14" s="9" t="s">
        <v>11</v>
      </c>
      <c r="D14" s="10"/>
      <c r="E14" s="11"/>
      <c r="F14" s="10"/>
      <c r="G14" s="6"/>
    </row>
    <row r="15" spans="1:8" x14ac:dyDescent="0.2">
      <c r="A15" s="7" t="s">
        <v>12</v>
      </c>
      <c r="B15" s="10"/>
      <c r="C15" s="9" t="s">
        <v>13</v>
      </c>
      <c r="D15" s="10"/>
      <c r="E15" s="11"/>
      <c r="F15" s="10"/>
      <c r="G15" s="6"/>
      <c r="H15" s="12"/>
    </row>
    <row r="16" spans="1:8" x14ac:dyDescent="0.2">
      <c r="A16" s="13" t="s">
        <v>14</v>
      </c>
      <c r="B16" s="14">
        <f>'[1]Summer 2026 Master Under Grad'!M$3</f>
        <v>2893.76</v>
      </c>
      <c r="C16" s="14">
        <f>'[1]Summer 2026 Master Under Grad'!M40</f>
        <v>1745.58</v>
      </c>
      <c r="D16" s="14">
        <f t="shared" ref="D16:D27" si="0">SUM(B16+C16)</f>
        <v>4639.34</v>
      </c>
      <c r="E16" s="15">
        <f>'[1]Summer 2026 Master Under Grad'!M42</f>
        <v>6050</v>
      </c>
      <c r="F16" s="14">
        <f>D16+E16</f>
        <v>10689.34</v>
      </c>
      <c r="G16" s="16"/>
      <c r="H16" s="17"/>
    </row>
    <row r="17" spans="1:15" x14ac:dyDescent="0.2">
      <c r="A17" s="7" t="s">
        <v>15</v>
      </c>
      <c r="B17" s="14">
        <f>'[1]Summer 2026 Master Under Grad'!L$3</f>
        <v>2682.8267999999998</v>
      </c>
      <c r="C17" s="14">
        <f>'[1]Summer 2026 Master Under Grad'!L40</f>
        <v>1642.2</v>
      </c>
      <c r="D17" s="14">
        <f t="shared" si="0"/>
        <v>4325.0267999999996</v>
      </c>
      <c r="E17" s="15">
        <f>'[1]Summer 2026 Master Under Grad'!L42</f>
        <v>5553</v>
      </c>
      <c r="F17" s="14">
        <f t="shared" ref="F17:F27" si="1">D17+E17</f>
        <v>9878.0267999999996</v>
      </c>
      <c r="G17" s="16"/>
      <c r="H17" s="17"/>
    </row>
    <row r="18" spans="1:15" x14ac:dyDescent="0.2">
      <c r="A18" s="7" t="s">
        <v>16</v>
      </c>
      <c r="B18" s="14">
        <f>'[1]Summer 2026 Master Under Grad'!K$3</f>
        <v>2471.7467999999999</v>
      </c>
      <c r="C18" s="14">
        <f>'[1]Summer 2026 Master Under Grad'!K40</f>
        <v>1539.06</v>
      </c>
      <c r="D18" s="14">
        <f t="shared" si="0"/>
        <v>4010.8067999999998</v>
      </c>
      <c r="E18" s="15">
        <f>'[1]Summer 2026 Master Under Grad'!K42</f>
        <v>5047</v>
      </c>
      <c r="F18" s="14">
        <f t="shared" si="1"/>
        <v>9057.8068000000003</v>
      </c>
      <c r="G18" s="16"/>
      <c r="H18" s="17"/>
      <c r="O18" s="16"/>
    </row>
    <row r="19" spans="1:15" x14ac:dyDescent="0.2">
      <c r="A19" s="7" t="s">
        <v>17</v>
      </c>
      <c r="B19" s="14">
        <f>'[1]Summer 2026 Master Under Grad'!J$3</f>
        <v>2259.6113999999998</v>
      </c>
      <c r="C19" s="14">
        <f>'[1]Summer 2026 Master Under Grad'!J40</f>
        <v>1435.8000000000002</v>
      </c>
      <c r="D19" s="14">
        <f t="shared" si="0"/>
        <v>3695.4114</v>
      </c>
      <c r="E19" s="15">
        <f>'[1]Summer 2026 Master Under Grad'!J42</f>
        <v>4544</v>
      </c>
      <c r="F19" s="14">
        <f t="shared" si="1"/>
        <v>8239.4114000000009</v>
      </c>
      <c r="G19" s="16"/>
      <c r="H19" s="17"/>
    </row>
    <row r="20" spans="1:15" x14ac:dyDescent="0.2">
      <c r="A20" s="7" t="s">
        <v>18</v>
      </c>
      <c r="B20" s="14">
        <f>'[1]Summer 2026 Master Under Grad'!I$3</f>
        <v>2045.3652</v>
      </c>
      <c r="C20" s="14">
        <f>'[1]Summer 2026 Master Under Grad'!I40</f>
        <v>1332.13</v>
      </c>
      <c r="D20" s="14">
        <f t="shared" si="0"/>
        <v>3377.4952000000003</v>
      </c>
      <c r="E20" s="15">
        <f>'[1]Summer 2026 Master Under Grad'!I42</f>
        <v>4038</v>
      </c>
      <c r="F20" s="14">
        <f t="shared" si="1"/>
        <v>7415.4952000000003</v>
      </c>
      <c r="G20" s="16"/>
      <c r="H20" s="17"/>
    </row>
    <row r="21" spans="1:15" x14ac:dyDescent="0.2">
      <c r="A21" s="7" t="s">
        <v>19</v>
      </c>
      <c r="B21" s="14">
        <f>'[1]Summer 2026 Master Under Grad'!H$3</f>
        <v>1834.2852</v>
      </c>
      <c r="C21" s="14">
        <f>'[1]Summer 2026 Master Under Grad'!H40</f>
        <v>1228.3000000000002</v>
      </c>
      <c r="D21" s="14">
        <f t="shared" si="0"/>
        <v>3062.5852000000004</v>
      </c>
      <c r="E21" s="15">
        <f>'[1]Summer 2026 Master Under Grad'!H42</f>
        <v>3532</v>
      </c>
      <c r="F21" s="14">
        <f t="shared" si="1"/>
        <v>6594.5852000000004</v>
      </c>
      <c r="G21" s="16"/>
      <c r="H21" s="17"/>
    </row>
    <row r="22" spans="1:15" x14ac:dyDescent="0.2">
      <c r="A22" s="7" t="s">
        <v>20</v>
      </c>
      <c r="B22" s="14">
        <f>'[1]Summer 2026 Master Under Grad'!G$3</f>
        <v>1622.1497999999999</v>
      </c>
      <c r="C22" s="14">
        <f>'[1]Summer 2026 Master Under Grad'!G40</f>
        <v>1125.98</v>
      </c>
      <c r="D22" s="14">
        <f t="shared" si="0"/>
        <v>2748.1297999999997</v>
      </c>
      <c r="E22" s="15">
        <f>'[1]Summer 2026 Master Under Grad'!G42</f>
        <v>0</v>
      </c>
      <c r="F22" s="14">
        <f t="shared" si="1"/>
        <v>2748.1297999999997</v>
      </c>
      <c r="G22" s="16"/>
      <c r="H22" s="17"/>
    </row>
    <row r="23" spans="1:15" x14ac:dyDescent="0.2">
      <c r="A23" s="7" t="s">
        <v>21</v>
      </c>
      <c r="B23" s="14">
        <f>'[1]Summer 2026 Master Under Grad'!F$3</f>
        <v>1412.1251999999999</v>
      </c>
      <c r="C23" s="14">
        <f>'[1]Summer 2026 Master Under Grad'!F40</f>
        <v>1011.83</v>
      </c>
      <c r="D23" s="14">
        <f t="shared" si="0"/>
        <v>2423.9551999999999</v>
      </c>
      <c r="E23" s="15">
        <f>'[1]Summer 2026 Master Under Grad'!F42</f>
        <v>0</v>
      </c>
      <c r="F23" s="14">
        <f t="shared" si="1"/>
        <v>2423.9551999999999</v>
      </c>
      <c r="G23" s="16"/>
      <c r="H23" s="17"/>
    </row>
    <row r="24" spans="1:15" x14ac:dyDescent="0.2">
      <c r="A24" s="7" t="s">
        <v>22</v>
      </c>
      <c r="B24" s="14">
        <f>'[1]Summer 2026 Master Under Grad'!E$3</f>
        <v>1199.9898000000001</v>
      </c>
      <c r="C24" s="14">
        <f>'[1]Summer 2026 Master Under Grad'!E40</f>
        <v>897.40000000000009</v>
      </c>
      <c r="D24" s="14">
        <f t="shared" si="0"/>
        <v>2097.3897999999999</v>
      </c>
      <c r="E24" s="15">
        <f>'[1]Summer 2026 Master Under Grad'!E42</f>
        <v>0</v>
      </c>
      <c r="F24" s="14">
        <f t="shared" si="1"/>
        <v>2097.3897999999999</v>
      </c>
      <c r="G24" s="16"/>
      <c r="H24" s="17"/>
    </row>
    <row r="25" spans="1:15" x14ac:dyDescent="0.2">
      <c r="A25" s="7" t="s">
        <v>23</v>
      </c>
      <c r="B25" s="14">
        <f>'[1]Summer 2026 Master Under Grad'!D$3</f>
        <v>818.99040000000002</v>
      </c>
      <c r="C25" s="14">
        <f>'[1]Summer 2026 Master Under Grad'!D40</f>
        <v>525.73</v>
      </c>
      <c r="D25" s="14">
        <f t="shared" si="0"/>
        <v>1344.7204000000002</v>
      </c>
      <c r="E25" s="15">
        <f>'[1]Summer 2026 Master Under Grad'!D42</f>
        <v>0</v>
      </c>
      <c r="F25" s="14">
        <f t="shared" si="1"/>
        <v>1344.7204000000002</v>
      </c>
      <c r="G25" s="16"/>
      <c r="H25" s="17"/>
    </row>
    <row r="26" spans="1:15" x14ac:dyDescent="0.2">
      <c r="A26" s="7" t="s">
        <v>24</v>
      </c>
      <c r="B26" s="14">
        <f>'[1]Summer 2026 Master Under Grad'!C$3</f>
        <v>575.19299999999998</v>
      </c>
      <c r="C26" s="14">
        <f>'[1]Summer 2026 Master Under Grad'!C40</f>
        <v>368.46</v>
      </c>
      <c r="D26" s="14">
        <f t="shared" si="0"/>
        <v>943.65300000000002</v>
      </c>
      <c r="E26" s="15">
        <f>'[1]Summer 2026 Master Under Grad'!C42</f>
        <v>0</v>
      </c>
      <c r="F26" s="14">
        <f t="shared" si="1"/>
        <v>943.65300000000002</v>
      </c>
      <c r="G26" s="16"/>
      <c r="H26" s="17"/>
    </row>
    <row r="27" spans="1:15" x14ac:dyDescent="0.2">
      <c r="A27" s="13" t="s">
        <v>25</v>
      </c>
      <c r="B27" s="14">
        <f>'[1]Summer 2026 Master Under Grad'!B$3</f>
        <v>364.113</v>
      </c>
      <c r="C27" s="14">
        <f>'[1]Summer 2026 Master Under Grad'!B40</f>
        <v>299.33000000000004</v>
      </c>
      <c r="D27" s="14">
        <f t="shared" si="0"/>
        <v>663.44299999999998</v>
      </c>
      <c r="E27" s="15">
        <f>'[1]Summer 2026 Master Under Grad'!B42</f>
        <v>0</v>
      </c>
      <c r="F27" s="14">
        <f t="shared" si="1"/>
        <v>663.44299999999998</v>
      </c>
      <c r="G27" s="16"/>
      <c r="H27" s="17"/>
    </row>
    <row r="28" spans="1:15" x14ac:dyDescent="0.2">
      <c r="A28" s="46" t="s">
        <v>26</v>
      </c>
      <c r="B28" s="46"/>
      <c r="C28" s="46"/>
      <c r="D28" s="46"/>
      <c r="E28" s="46"/>
      <c r="F28" s="46"/>
    </row>
    <row r="29" spans="1:15" ht="7.5" customHeight="1" x14ac:dyDescent="0.2">
      <c r="A29" s="18"/>
      <c r="B29" s="18"/>
      <c r="C29" s="18"/>
      <c r="D29" s="18"/>
      <c r="E29" s="18"/>
      <c r="F29" s="18"/>
    </row>
    <row r="30" spans="1:15" ht="15.75" x14ac:dyDescent="0.25">
      <c r="A30" s="49" t="s">
        <v>27</v>
      </c>
      <c r="B30" s="49"/>
      <c r="C30" s="49"/>
      <c r="D30" s="49"/>
      <c r="E30" s="49"/>
      <c r="F30" s="49"/>
    </row>
    <row r="31" spans="1:15" x14ac:dyDescent="0.2">
      <c r="B31" s="4" t="s">
        <v>5</v>
      </c>
      <c r="C31" s="4" t="s">
        <v>6</v>
      </c>
      <c r="D31" s="4" t="s">
        <v>7</v>
      </c>
      <c r="E31" s="5" t="s">
        <v>8</v>
      </c>
      <c r="F31" s="5" t="s">
        <v>9</v>
      </c>
      <c r="H31" s="6"/>
    </row>
    <row r="32" spans="1:15" x14ac:dyDescent="0.2">
      <c r="A32" s="7" t="s">
        <v>10</v>
      </c>
      <c r="B32" s="10"/>
      <c r="C32" s="10" t="s">
        <v>28</v>
      </c>
      <c r="D32" s="10"/>
      <c r="E32" s="11"/>
      <c r="F32" s="10"/>
      <c r="G32" s="6"/>
    </row>
    <row r="33" spans="1:8" x14ac:dyDescent="0.2">
      <c r="A33" s="7" t="s">
        <v>12</v>
      </c>
      <c r="B33" s="10"/>
      <c r="C33" s="10" t="s">
        <v>29</v>
      </c>
      <c r="D33" s="10"/>
      <c r="E33" s="11"/>
      <c r="F33" s="10"/>
      <c r="G33" s="6"/>
      <c r="H33" s="12"/>
    </row>
    <row r="34" spans="1:8" x14ac:dyDescent="0.2">
      <c r="A34" s="7" t="s">
        <v>14</v>
      </c>
      <c r="B34" s="19">
        <f>'[1]Summer 2026 Master Grad'!M3</f>
        <v>3244.48</v>
      </c>
      <c r="C34" s="20">
        <f>'[1]Summer 2026 Master Grad'!M40</f>
        <v>1782.5470151495999</v>
      </c>
      <c r="D34" s="14">
        <f>SUM(B34+C34)</f>
        <v>5027.0270151495997</v>
      </c>
      <c r="E34" s="14">
        <f>'[1]Summer 2026 Master Grad'!M42</f>
        <v>6050</v>
      </c>
      <c r="F34" s="15">
        <f>D34+E34</f>
        <v>11077.027015149601</v>
      </c>
    </row>
    <row r="35" spans="1:8" x14ac:dyDescent="0.2">
      <c r="A35" s="7" t="s">
        <v>15</v>
      </c>
      <c r="B35" s="19">
        <f>'[1]Summer 2026 Master Grad'!L3</f>
        <v>3244.48</v>
      </c>
      <c r="C35" s="20">
        <f>'[1]Summer 2026 Master Grad'!L40</f>
        <v>1701.7582662079999</v>
      </c>
      <c r="D35" s="14">
        <f t="shared" ref="D35:D44" si="2">SUM(B35+C35)</f>
        <v>4946.2382662079999</v>
      </c>
      <c r="E35" s="14">
        <f>'[1]Summer 2026 Master Grad'!L42</f>
        <v>6050</v>
      </c>
      <c r="F35" s="21">
        <f t="shared" ref="F35:F45" si="3">D35+E35</f>
        <v>10996.238266208</v>
      </c>
    </row>
    <row r="36" spans="1:8" x14ac:dyDescent="0.2">
      <c r="A36" s="7" t="s">
        <v>16</v>
      </c>
      <c r="B36" s="19">
        <f>'[1]Summer 2026 Master Grad'!K3</f>
        <v>3244.48</v>
      </c>
      <c r="C36" s="20">
        <f>'[1]Summer 2026 Master Grad'!K40</f>
        <v>1621.0002416270002</v>
      </c>
      <c r="D36" s="14">
        <f t="shared" si="2"/>
        <v>4865.4802416270004</v>
      </c>
      <c r="E36" s="14">
        <f>'[1]Summer 2026 Master Grad'!K42</f>
        <v>6050</v>
      </c>
      <c r="F36" s="21">
        <f>D36+E36</f>
        <v>10915.480241626999</v>
      </c>
    </row>
    <row r="37" spans="1:8" x14ac:dyDescent="0.2">
      <c r="A37" s="7" t="s">
        <v>17</v>
      </c>
      <c r="B37" s="19">
        <f>'[1]Summer 2026 Master Grad'!J3</f>
        <v>3244.48</v>
      </c>
      <c r="C37" s="20">
        <f>'[1]Summer 2026 Master Grad'!J40</f>
        <v>1540.2271265960001</v>
      </c>
      <c r="D37" s="14">
        <f t="shared" si="2"/>
        <v>4784.7071265960003</v>
      </c>
      <c r="E37" s="14">
        <f>'[1]Summer 2026 Master Grad'!J42</f>
        <v>6050</v>
      </c>
      <c r="F37" s="21">
        <f t="shared" si="3"/>
        <v>10834.707126596</v>
      </c>
    </row>
    <row r="38" spans="1:8" x14ac:dyDescent="0.2">
      <c r="A38" s="7" t="s">
        <v>18</v>
      </c>
      <c r="B38" s="19">
        <f>'[1]Summer 2026 Master Grad'!I3</f>
        <v>2914.69</v>
      </c>
      <c r="C38" s="20">
        <f>'[1]Summer 2026 Master Grad'!I40</f>
        <v>1424.3052991060001</v>
      </c>
      <c r="D38" s="14">
        <f t="shared" si="2"/>
        <v>4338.9952991059999</v>
      </c>
      <c r="E38" s="14">
        <f>'[1]Summer 2026 Master Grad'!I42</f>
        <v>5389</v>
      </c>
      <c r="F38" s="21">
        <f t="shared" si="3"/>
        <v>9727.9952991059999</v>
      </c>
    </row>
    <row r="39" spans="1:8" x14ac:dyDescent="0.2">
      <c r="A39" s="7" t="s">
        <v>19</v>
      </c>
      <c r="B39" s="19">
        <f>'[1]Summer 2026 Master Grad'!H3</f>
        <v>2594.5300000000002</v>
      </c>
      <c r="C39" s="20">
        <f>'[1]Summer 2026 Master Grad'!H40</f>
        <v>1308.8978631710002</v>
      </c>
      <c r="D39" s="14">
        <f t="shared" si="2"/>
        <v>3903.4278631710004</v>
      </c>
      <c r="E39" s="14">
        <f>'[1]Summer 2026 Master Grad'!H42</f>
        <v>4715</v>
      </c>
      <c r="F39" s="21">
        <f t="shared" si="3"/>
        <v>8618.4278631710004</v>
      </c>
    </row>
    <row r="40" spans="1:8" x14ac:dyDescent="0.2">
      <c r="A40" s="7" t="s">
        <v>20</v>
      </c>
      <c r="B40" s="19">
        <f>'[1]Summer 2026 Master Grad'!G3</f>
        <v>2275.4899999999998</v>
      </c>
      <c r="C40" s="20">
        <f>'[1]Summer 2026 Master Grad'!G40</f>
        <v>1195.2506246120001</v>
      </c>
      <c r="D40" s="14">
        <f t="shared" si="2"/>
        <v>3470.7406246119999</v>
      </c>
      <c r="E40" s="14">
        <f>'[1]Summer 2026 Master Grad'!G42</f>
        <v>4042</v>
      </c>
      <c r="F40" s="21">
        <f t="shared" si="3"/>
        <v>7512.7406246119999</v>
      </c>
    </row>
    <row r="41" spans="1:8" x14ac:dyDescent="0.2">
      <c r="A41" s="7" t="s">
        <v>21</v>
      </c>
      <c r="B41" s="19">
        <f>'[1]Summer 2026 Master Grad'!F3</f>
        <v>1953.16</v>
      </c>
      <c r="C41" s="20">
        <f>'[1]Summer 2026 Master Grad'!F40</f>
        <v>1069.197759804</v>
      </c>
      <c r="D41" s="14">
        <f t="shared" si="2"/>
        <v>3022.3577598040001</v>
      </c>
      <c r="E41" s="22">
        <f>'[1]Summer 2026 Master Grad'!F42</f>
        <v>3367</v>
      </c>
      <c r="F41" s="21">
        <f t="shared" si="3"/>
        <v>6389.3577598040001</v>
      </c>
    </row>
    <row r="42" spans="1:8" x14ac:dyDescent="0.2">
      <c r="A42" s="7" t="s">
        <v>22</v>
      </c>
      <c r="B42" s="19">
        <f>'[1]Summer 2026 Master Grad'!E3</f>
        <v>1633.03</v>
      </c>
      <c r="C42" s="20">
        <f>'[1]Summer 2026 Master Grad'!E40</f>
        <v>943.31773409600009</v>
      </c>
      <c r="D42" s="14">
        <f t="shared" si="2"/>
        <v>2576.3477340959998</v>
      </c>
      <c r="E42" s="23">
        <f>'[1]Summer 2026 Master Grad'!E42</f>
        <v>2693</v>
      </c>
      <c r="F42" s="21">
        <f t="shared" si="3"/>
        <v>5269.3477340959998</v>
      </c>
    </row>
    <row r="43" spans="1:8" x14ac:dyDescent="0.2">
      <c r="A43" s="7" t="s">
        <v>23</v>
      </c>
      <c r="B43" s="19">
        <f>'[1]Summer 2026 Master Grad'!D3</f>
        <v>1139.72</v>
      </c>
      <c r="C43" s="20">
        <f>'[1]Summer 2026 Master Grad'!D40</f>
        <v>559.731862406</v>
      </c>
      <c r="D43" s="14">
        <f t="shared" si="2"/>
        <v>1699.4518624060001</v>
      </c>
      <c r="E43" s="14">
        <f>'[1]Summer 2026 Master Grad'!D42</f>
        <v>0</v>
      </c>
      <c r="F43" s="21">
        <f t="shared" si="3"/>
        <v>1699.4518624060001</v>
      </c>
    </row>
    <row r="44" spans="1:8" x14ac:dyDescent="0.2">
      <c r="A44" s="7" t="s">
        <v>24</v>
      </c>
      <c r="B44" s="19">
        <f>'[1]Summer 2026 Master Grad'!C3</f>
        <v>794.41</v>
      </c>
      <c r="C44" s="20">
        <f>'[1]Summer 2026 Master Grad'!C40</f>
        <v>391.70763183399998</v>
      </c>
      <c r="D44" s="14">
        <f t="shared" si="2"/>
        <v>1186.1176318339999</v>
      </c>
      <c r="E44" s="23">
        <f>'[1]Summer 2026 Master Grad'!C42</f>
        <v>0</v>
      </c>
      <c r="F44" s="21">
        <f t="shared" si="3"/>
        <v>1186.1176318339999</v>
      </c>
    </row>
    <row r="45" spans="1:8" x14ac:dyDescent="0.2">
      <c r="A45" s="13" t="s">
        <v>25</v>
      </c>
      <c r="B45" s="19">
        <f>'[1]Summer 2026 Master Grad'!B3</f>
        <v>478.58</v>
      </c>
      <c r="C45" s="20">
        <f>'[1]Summer 2026 Master Grad'!B40</f>
        <v>311.46013390600001</v>
      </c>
      <c r="D45" s="14">
        <f>SUM(B45+C45)</f>
        <v>790.04013390599994</v>
      </c>
      <c r="E45" s="14">
        <f>'[1]Summer 2026 Master Grad'!B42</f>
        <v>0</v>
      </c>
      <c r="F45" s="21">
        <f t="shared" si="3"/>
        <v>790.04013390599994</v>
      </c>
    </row>
    <row r="46" spans="1:8" x14ac:dyDescent="0.2">
      <c r="A46" s="46" t="s">
        <v>26</v>
      </c>
      <c r="B46" s="46"/>
      <c r="C46" s="46"/>
      <c r="D46" s="46"/>
      <c r="E46" s="46"/>
      <c r="F46" s="46"/>
    </row>
    <row r="47" spans="1:8" ht="7.5" customHeight="1" x14ac:dyDescent="0.2">
      <c r="B47" s="24"/>
      <c r="C47" s="24"/>
      <c r="D47" s="24"/>
      <c r="F47" s="16"/>
      <c r="G47" s="16"/>
      <c r="H47" s="17"/>
    </row>
    <row r="48" spans="1:8" ht="15.75" x14ac:dyDescent="0.25">
      <c r="A48" s="49" t="s">
        <v>30</v>
      </c>
      <c r="B48" s="49"/>
      <c r="C48" s="49"/>
      <c r="D48" s="49"/>
      <c r="E48" s="49"/>
      <c r="F48" s="49"/>
      <c r="G48" s="25"/>
      <c r="H48" s="26"/>
    </row>
    <row r="49" spans="1:8" x14ac:dyDescent="0.2">
      <c r="B49" s="4" t="s">
        <v>5</v>
      </c>
      <c r="C49" s="4" t="s">
        <v>6</v>
      </c>
      <c r="D49" s="27" t="s">
        <v>7</v>
      </c>
      <c r="E49" s="5" t="s">
        <v>8</v>
      </c>
      <c r="F49" s="5" t="s">
        <v>9</v>
      </c>
      <c r="H49" s="6"/>
    </row>
    <row r="50" spans="1:8" x14ac:dyDescent="0.2">
      <c r="A50" s="11" t="s">
        <v>31</v>
      </c>
      <c r="B50" s="4"/>
      <c r="C50" s="10" t="s">
        <v>28</v>
      </c>
      <c r="D50" s="27"/>
      <c r="E50" s="5"/>
      <c r="F50" s="5"/>
      <c r="H50" s="6"/>
    </row>
    <row r="51" spans="1:8" x14ac:dyDescent="0.2">
      <c r="A51" s="11" t="s">
        <v>32</v>
      </c>
      <c r="B51" s="10"/>
      <c r="C51" s="10" t="s">
        <v>29</v>
      </c>
      <c r="D51" s="10"/>
      <c r="E51" s="11"/>
      <c r="F51" s="10"/>
      <c r="G51" s="6"/>
      <c r="H51" s="12"/>
    </row>
    <row r="52" spans="1:8" x14ac:dyDescent="0.2">
      <c r="A52" s="11" t="s">
        <v>14</v>
      </c>
      <c r="B52" s="14">
        <f>'[1]Summer 2026 Master Pharm-D'!M3</f>
        <v>5364.72</v>
      </c>
      <c r="C52" s="14">
        <f>'[1]Summer 2026 Master Pharm-D'!M40+'[1]Summer 2026 Master Pharm-D'!M45</f>
        <v>7024.35</v>
      </c>
      <c r="D52" s="14">
        <f>B52+C52</f>
        <v>12389.07</v>
      </c>
      <c r="E52" s="15">
        <f>'[1]Summer 2026 Master Pharm-D'!M42</f>
        <v>10128</v>
      </c>
      <c r="F52" s="14">
        <f>D52+E52</f>
        <v>22517.07</v>
      </c>
      <c r="G52" s="16"/>
      <c r="H52" s="17"/>
    </row>
    <row r="53" spans="1:8" x14ac:dyDescent="0.2">
      <c r="A53" s="28"/>
      <c r="B53" s="28"/>
      <c r="C53" s="29" t="s">
        <v>33</v>
      </c>
      <c r="D53" s="28"/>
      <c r="E53" s="28"/>
      <c r="F53" s="30"/>
    </row>
    <row r="54" spans="1:8" x14ac:dyDescent="0.2">
      <c r="A54" s="46" t="s">
        <v>26</v>
      </c>
      <c r="B54" s="46"/>
      <c r="C54" s="46"/>
      <c r="D54" s="46"/>
      <c r="E54" s="46"/>
      <c r="F54" s="46"/>
    </row>
    <row r="55" spans="1:8" ht="7.5" customHeight="1" x14ac:dyDescent="0.2">
      <c r="C55" s="25"/>
      <c r="F55" s="16"/>
    </row>
    <row r="56" spans="1:8" ht="15.75" x14ac:dyDescent="0.25">
      <c r="A56" s="49" t="s">
        <v>34</v>
      </c>
      <c r="B56" s="49"/>
      <c r="C56" s="49"/>
      <c r="D56" s="49"/>
      <c r="E56" s="49"/>
      <c r="F56" s="49"/>
      <c r="G56" s="31"/>
      <c r="H56" s="31"/>
    </row>
    <row r="57" spans="1:8" x14ac:dyDescent="0.2">
      <c r="C57" s="60" t="s">
        <v>7</v>
      </c>
      <c r="D57" s="60"/>
      <c r="E57" s="5" t="s">
        <v>8</v>
      </c>
      <c r="F57" s="5" t="s">
        <v>9</v>
      </c>
    </row>
    <row r="58" spans="1:8" x14ac:dyDescent="0.2">
      <c r="A58" s="61" t="s">
        <v>35</v>
      </c>
      <c r="B58" s="61"/>
      <c r="C58" s="62" t="s">
        <v>36</v>
      </c>
      <c r="D58" s="62"/>
      <c r="E58" s="32">
        <v>0</v>
      </c>
      <c r="F58" s="5" t="s">
        <v>36</v>
      </c>
    </row>
    <row r="59" spans="1:8" x14ac:dyDescent="0.2">
      <c r="A59" s="61" t="s">
        <v>37</v>
      </c>
      <c r="B59" s="61"/>
      <c r="C59" s="62" t="s">
        <v>38</v>
      </c>
      <c r="D59" s="62"/>
      <c r="E59" s="32">
        <v>0</v>
      </c>
      <c r="F59" s="5" t="s">
        <v>38</v>
      </c>
      <c r="G59" s="31"/>
      <c r="H59" s="31"/>
    </row>
    <row r="60" spans="1:8" x14ac:dyDescent="0.2">
      <c r="C60" s="47" t="s">
        <v>39</v>
      </c>
      <c r="D60" s="47"/>
      <c r="E60" s="47"/>
      <c r="F60" s="47"/>
    </row>
    <row r="61" spans="1:8" ht="13.5" thickBot="1" x14ac:dyDescent="0.25"/>
    <row r="62" spans="1:8" ht="15.75" x14ac:dyDescent="0.25">
      <c r="A62" s="52" t="s">
        <v>40</v>
      </c>
      <c r="B62" s="53"/>
      <c r="C62" s="53"/>
      <c r="D62" s="53"/>
      <c r="E62" s="53"/>
      <c r="F62" s="54"/>
      <c r="G62" s="33"/>
      <c r="H62" s="34" t="s">
        <v>41</v>
      </c>
    </row>
    <row r="63" spans="1:8" ht="15.75" x14ac:dyDescent="0.25">
      <c r="A63" s="55" t="s">
        <v>42</v>
      </c>
      <c r="B63" s="56"/>
      <c r="C63" s="56"/>
      <c r="D63" s="56"/>
      <c r="E63" s="56"/>
      <c r="F63" s="57"/>
      <c r="G63" s="33"/>
      <c r="H63" s="34"/>
    </row>
    <row r="64" spans="1:8" x14ac:dyDescent="0.2">
      <c r="A64" s="35"/>
      <c r="F64" s="36"/>
      <c r="H64" s="16"/>
    </row>
    <row r="65" spans="1:8" x14ac:dyDescent="0.2">
      <c r="A65" s="50" t="s">
        <v>43</v>
      </c>
      <c r="B65" s="51"/>
      <c r="C65" s="51"/>
      <c r="F65" s="36"/>
      <c r="H65" s="16"/>
    </row>
    <row r="66" spans="1:8" x14ac:dyDescent="0.2">
      <c r="A66" s="35"/>
      <c r="B66" s="1" t="s">
        <v>44</v>
      </c>
      <c r="F66" s="37">
        <v>350</v>
      </c>
    </row>
    <row r="67" spans="1:8" x14ac:dyDescent="0.2">
      <c r="A67" s="35"/>
      <c r="B67" s="1" t="s">
        <v>45</v>
      </c>
      <c r="F67" s="37">
        <v>350</v>
      </c>
    </row>
    <row r="68" spans="1:8" x14ac:dyDescent="0.2">
      <c r="A68" s="35"/>
      <c r="B68" s="1" t="s">
        <v>46</v>
      </c>
      <c r="F68" s="38">
        <v>300</v>
      </c>
    </row>
    <row r="69" spans="1:8" x14ac:dyDescent="0.2">
      <c r="A69" s="35"/>
      <c r="B69" s="1" t="s">
        <v>47</v>
      </c>
      <c r="F69" s="38">
        <v>350</v>
      </c>
    </row>
    <row r="70" spans="1:8" x14ac:dyDescent="0.2">
      <c r="A70" s="35"/>
      <c r="B70" s="1" t="s">
        <v>48</v>
      </c>
      <c r="F70" s="38">
        <v>350</v>
      </c>
    </row>
    <row r="71" spans="1:8" x14ac:dyDescent="0.2">
      <c r="A71" s="35"/>
      <c r="B71" s="1" t="s">
        <v>49</v>
      </c>
      <c r="F71" s="37">
        <v>350</v>
      </c>
    </row>
    <row r="72" spans="1:8" x14ac:dyDescent="0.2">
      <c r="A72" s="39"/>
      <c r="B72" s="1" t="s">
        <v>50</v>
      </c>
      <c r="F72" s="38">
        <v>750</v>
      </c>
    </row>
    <row r="73" spans="1:8" x14ac:dyDescent="0.2">
      <c r="A73" s="39"/>
      <c r="C73" s="1" t="s">
        <v>51</v>
      </c>
      <c r="F73" s="38"/>
    </row>
    <row r="74" spans="1:8" x14ac:dyDescent="0.2">
      <c r="A74" s="35"/>
      <c r="B74" s="1" t="s">
        <v>52</v>
      </c>
      <c r="F74" s="38">
        <v>350</v>
      </c>
    </row>
    <row r="75" spans="1:8" x14ac:dyDescent="0.2">
      <c r="A75" s="35"/>
      <c r="B75" s="1" t="s">
        <v>53</v>
      </c>
      <c r="F75" s="37">
        <v>350</v>
      </c>
    </row>
    <row r="76" spans="1:8" x14ac:dyDescent="0.2">
      <c r="A76" s="35"/>
      <c r="B76" s="1" t="s">
        <v>54</v>
      </c>
      <c r="F76" s="37">
        <v>350</v>
      </c>
    </row>
    <row r="77" spans="1:8" x14ac:dyDescent="0.2">
      <c r="A77" s="35"/>
      <c r="B77" s="1" t="s">
        <v>55</v>
      </c>
      <c r="F77" s="38">
        <v>350</v>
      </c>
    </row>
    <row r="78" spans="1:8" x14ac:dyDescent="0.2">
      <c r="A78" s="35"/>
      <c r="B78" s="1" t="s">
        <v>56</v>
      </c>
      <c r="F78" s="37">
        <v>5017</v>
      </c>
    </row>
    <row r="79" spans="1:8" x14ac:dyDescent="0.2">
      <c r="A79" s="35"/>
      <c r="B79" s="1" t="s">
        <v>57</v>
      </c>
      <c r="F79" s="37">
        <v>4000</v>
      </c>
    </row>
    <row r="80" spans="1:8" x14ac:dyDescent="0.2">
      <c r="A80" s="39"/>
      <c r="B80" s="1" t="s">
        <v>58</v>
      </c>
      <c r="F80" s="37">
        <v>350</v>
      </c>
    </row>
    <row r="81" spans="1:7" x14ac:dyDescent="0.2">
      <c r="A81" s="35"/>
      <c r="B81" s="1" t="s">
        <v>59</v>
      </c>
      <c r="F81" s="37">
        <v>350</v>
      </c>
    </row>
    <row r="82" spans="1:7" x14ac:dyDescent="0.2">
      <c r="A82" s="35"/>
      <c r="B82" s="1" t="s">
        <v>60</v>
      </c>
      <c r="F82" s="37">
        <v>350</v>
      </c>
    </row>
    <row r="83" spans="1:7" x14ac:dyDescent="0.2">
      <c r="A83" s="35"/>
      <c r="F83" s="36"/>
    </row>
    <row r="84" spans="1:7" x14ac:dyDescent="0.2">
      <c r="A84" s="40"/>
      <c r="F84" s="36"/>
    </row>
    <row r="85" spans="1:7" x14ac:dyDescent="0.2">
      <c r="A85" s="50" t="s">
        <v>61</v>
      </c>
      <c r="B85" s="51"/>
      <c r="C85" s="51"/>
      <c r="F85" s="36"/>
    </row>
    <row r="86" spans="1:7" x14ac:dyDescent="0.2">
      <c r="A86" s="35"/>
      <c r="B86" s="1" t="s">
        <v>62</v>
      </c>
      <c r="F86" s="37">
        <v>630</v>
      </c>
    </row>
    <row r="87" spans="1:7" x14ac:dyDescent="0.2">
      <c r="A87" s="35"/>
      <c r="B87" s="1" t="s">
        <v>63</v>
      </c>
      <c r="F87" s="37"/>
    </row>
    <row r="88" spans="1:7" x14ac:dyDescent="0.2">
      <c r="A88" s="35"/>
      <c r="B88" s="1" t="s">
        <v>64</v>
      </c>
      <c r="F88" s="37">
        <v>200</v>
      </c>
    </row>
    <row r="89" spans="1:7" x14ac:dyDescent="0.2">
      <c r="A89" s="39"/>
      <c r="F89" s="37"/>
    </row>
    <row r="90" spans="1:7" x14ac:dyDescent="0.2">
      <c r="A90" s="50" t="s">
        <v>65</v>
      </c>
      <c r="B90" s="51"/>
      <c r="C90" s="51"/>
      <c r="F90" s="37">
        <v>30</v>
      </c>
    </row>
    <row r="91" spans="1:7" x14ac:dyDescent="0.2">
      <c r="A91" s="35"/>
      <c r="F91" s="36"/>
    </row>
    <row r="92" spans="1:7" s="2" customFormat="1" x14ac:dyDescent="0.2">
      <c r="A92" s="35" t="s">
        <v>73</v>
      </c>
      <c r="F92" s="36"/>
    </row>
    <row r="93" spans="1:7" s="2" customFormat="1" x14ac:dyDescent="0.2">
      <c r="A93" s="35" t="s">
        <v>74</v>
      </c>
      <c r="F93" s="36"/>
    </row>
    <row r="94" spans="1:7" ht="13.5" thickBot="1" x14ac:dyDescent="0.25">
      <c r="A94" s="43" t="s">
        <v>75</v>
      </c>
      <c r="B94" s="44"/>
      <c r="C94" s="44"/>
      <c r="D94" s="44"/>
      <c r="E94" s="44"/>
      <c r="F94" s="45"/>
      <c r="G94" s="16"/>
    </row>
    <row r="95" spans="1:7" ht="13.5" thickBot="1" x14ac:dyDescent="0.25">
      <c r="G95" s="41"/>
    </row>
    <row r="96" spans="1:7" ht="15.75" x14ac:dyDescent="0.25">
      <c r="A96" s="52" t="s">
        <v>66</v>
      </c>
      <c r="B96" s="53"/>
      <c r="C96" s="53"/>
      <c r="D96" s="53"/>
      <c r="E96" s="53"/>
      <c r="F96" s="54"/>
      <c r="G96" s="16"/>
    </row>
    <row r="97" spans="1:8" x14ac:dyDescent="0.2">
      <c r="A97" s="55" t="s">
        <v>42</v>
      </c>
      <c r="B97" s="56"/>
      <c r="C97" s="56"/>
      <c r="D97" s="56"/>
      <c r="E97" s="56"/>
      <c r="F97" s="57"/>
      <c r="G97" s="16"/>
    </row>
    <row r="98" spans="1:8" x14ac:dyDescent="0.2">
      <c r="A98" s="35"/>
      <c r="F98" s="36"/>
      <c r="H98" s="16"/>
    </row>
    <row r="99" spans="1:8" x14ac:dyDescent="0.2">
      <c r="A99" s="50" t="s">
        <v>67</v>
      </c>
      <c r="B99" s="51"/>
      <c r="C99" s="42"/>
      <c r="F99" s="36"/>
      <c r="H99" s="16"/>
    </row>
    <row r="100" spans="1:8" x14ac:dyDescent="0.2">
      <c r="A100" s="35"/>
      <c r="B100" s="1" t="s">
        <v>68</v>
      </c>
      <c r="F100" s="37">
        <v>200</v>
      </c>
    </row>
    <row r="101" spans="1:8" x14ac:dyDescent="0.2">
      <c r="A101" s="35"/>
      <c r="F101" s="37"/>
    </row>
    <row r="102" spans="1:8" x14ac:dyDescent="0.2">
      <c r="A102" s="50" t="s">
        <v>69</v>
      </c>
      <c r="B102" s="51"/>
      <c r="C102" s="51"/>
      <c r="F102" s="37"/>
    </row>
    <row r="103" spans="1:8" x14ac:dyDescent="0.2">
      <c r="A103" s="39"/>
      <c r="B103" s="1" t="s">
        <v>70</v>
      </c>
      <c r="F103" s="37">
        <v>100</v>
      </c>
    </row>
    <row r="104" spans="1:8" ht="13.5" thickBot="1" x14ac:dyDescent="0.25">
      <c r="A104" s="43"/>
      <c r="B104" s="44"/>
      <c r="C104" s="44"/>
      <c r="D104" s="44"/>
      <c r="E104" s="44"/>
      <c r="F104" s="45"/>
    </row>
  </sheetData>
  <sheetProtection selectLockedCells="1"/>
  <mergeCells count="5">
    <mergeCell ref="C57:D57"/>
    <mergeCell ref="A58:B58"/>
    <mergeCell ref="C58:D58"/>
    <mergeCell ref="A59:B59"/>
    <mergeCell ref="C59:D59"/>
  </mergeCells>
  <printOptions horizontalCentered="1"/>
  <pageMargins left="0.25" right="0.25" top="0.5" bottom="0.5" header="0.3" footer="0.3"/>
  <pageSetup orientation="portrait" r:id="rId1"/>
  <headerFooter alignWithMargins="0">
    <oddFooter>&amp;LSubject to Change&amp;R&amp;D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Summer 2026 Condensed</vt:lpstr>
      <vt:lpstr>'Summer 2026 Condensed'!Print_Area</vt:lpstr>
      <vt:lpstr>'Summer 2026 Condensed'!Print_Titles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Christa Harrison</dc:creator>
  <cp:lastModifiedBy>Susan Clow</cp:lastModifiedBy>
  <cp:lastPrinted>2026-04-14T14:35:10Z</cp:lastPrinted>
  <dcterms:created xsi:type="dcterms:W3CDTF">2026-04-13T14:47:40Z</dcterms:created>
  <dcterms:modified xsi:type="dcterms:W3CDTF">2026-04-14T15:03:08Z</dcterms:modified>
</cp:coreProperties>
</file>